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Profile\Documents\South Surrey Park\2026\Plant order\"/>
    </mc:Choice>
  </mc:AlternateContent>
  <xr:revisionPtr revIDLastSave="0" documentId="8_{8F2CE749-6D94-4740-83C0-2E473E3B4475}" xr6:coauthVersionLast="47" xr6:coauthVersionMax="47" xr10:uidLastSave="{00000000-0000-0000-0000-000000000000}"/>
  <bookViews>
    <workbookView xWindow="-110" yWindow="-110" windowWidth="19420" windowHeight="10420" activeTab="1" xr2:uid="{2F75E48E-0FD5-BA4D-9386-BF7FB6EBADBC}"/>
  </bookViews>
  <sheets>
    <sheet name="Sheet1" sheetId="1" r:id="rId1"/>
    <sheet name="Site map " sheetId="3" r:id="rId2"/>
  </sheets>
  <definedNames>
    <definedName name="_xlnm.Print_Area" localSheetId="0">Sheet1!$B$1:$F$59</definedName>
    <definedName name="_xlnm.Print_Area" localSheetId="1">'Site map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3" i="1"/>
  <c r="E37" i="1"/>
  <c r="E20" i="1"/>
  <c r="E21" i="1" s="1"/>
  <c r="E55" i="1" l="1"/>
</calcChain>
</file>

<file path=xl/sharedStrings.xml><?xml version="1.0" encoding="utf-8"?>
<sst xmlns="http://schemas.openxmlformats.org/spreadsheetml/2006/main" count="132" uniqueCount="66">
  <si>
    <t>Plant Species</t>
  </si>
  <si>
    <t>Common Name</t>
  </si>
  <si>
    <t>Number</t>
  </si>
  <si>
    <t>Comments</t>
  </si>
  <si>
    <t>Kunzea ericoides</t>
  </si>
  <si>
    <t>Burgan</t>
  </si>
  <si>
    <t>Total</t>
  </si>
  <si>
    <t>Carex appressa</t>
  </si>
  <si>
    <t>Tall Sedge</t>
  </si>
  <si>
    <t>Form</t>
  </si>
  <si>
    <t>Shrub</t>
  </si>
  <si>
    <t>Grass</t>
  </si>
  <si>
    <t>Lomandra longifolia</t>
  </si>
  <si>
    <t>Spiny-headed Mat-rush</t>
  </si>
  <si>
    <t>Juncus amabilis</t>
  </si>
  <si>
    <t>Hollow Rush</t>
  </si>
  <si>
    <t>Species</t>
  </si>
  <si>
    <t>Goodenia ovata</t>
  </si>
  <si>
    <t>Hop Goodenia</t>
  </si>
  <si>
    <t>Olearia lirata</t>
  </si>
  <si>
    <t>Snowy Daisy-bush</t>
  </si>
  <si>
    <t>Microlaena stipoides</t>
  </si>
  <si>
    <t>Weeping Grass</t>
  </si>
  <si>
    <t>Poa morrisii</t>
  </si>
  <si>
    <t>Velvet Tussock-grass</t>
  </si>
  <si>
    <t>Poa labillardierei</t>
  </si>
  <si>
    <t>Common Tussock-grass</t>
  </si>
  <si>
    <t xml:space="preserve">Poa labillardierei </t>
  </si>
  <si>
    <t>Themeda triandra</t>
  </si>
  <si>
    <t>Kangaroo Grass</t>
  </si>
  <si>
    <t>Sub shrub</t>
  </si>
  <si>
    <t>White correa</t>
  </si>
  <si>
    <t>FSSP 2026 plantings</t>
  </si>
  <si>
    <t>Corea Alba or Reflexa</t>
  </si>
  <si>
    <t>Infill planting</t>
  </si>
  <si>
    <t xml:space="preserve">National Tree Day July </t>
  </si>
  <si>
    <t>City of Boroondara to order, pay and deliver plants</t>
  </si>
  <si>
    <t xml:space="preserve">Due to the size of this site, two separate plantings could be undertaken on subsequent months.  </t>
  </si>
  <si>
    <t>Planting months</t>
  </si>
  <si>
    <t>Two plantings</t>
  </si>
  <si>
    <t>Grand Total</t>
  </si>
  <si>
    <t>May, June, July, August and September 2026</t>
  </si>
  <si>
    <t xml:space="preserve">Please note plants species and numbers are indicative only at this stage.  </t>
  </si>
  <si>
    <t xml:space="preserve">Site 4: Wildflower Meadow  </t>
  </si>
  <si>
    <t>Acacia verticillata</t>
  </si>
  <si>
    <t>Prickley Mosses</t>
  </si>
  <si>
    <t xml:space="preserve">Acacia acinacea </t>
  </si>
  <si>
    <t>Gold Dusk wattle</t>
  </si>
  <si>
    <t>Site 1: Along Back Creek - near the little bridge</t>
  </si>
  <si>
    <t xml:space="preserve">Spyridium parvifolium </t>
  </si>
  <si>
    <t>Australian Dusty Miller</t>
  </si>
  <si>
    <t xml:space="preserve">Rytidosperma reacmosun      </t>
  </si>
  <si>
    <t xml:space="preserve">Slender wallaby grass                                   </t>
  </si>
  <si>
    <t xml:space="preserve">Themeda triandra           </t>
  </si>
  <si>
    <t xml:space="preserve">Kangaroo grass                                               </t>
  </si>
  <si>
    <t xml:space="preserve">Coprosma quadrifida      </t>
  </si>
  <si>
    <t xml:space="preserve">Prickly currant bush                                      </t>
  </si>
  <si>
    <t>Bush</t>
  </si>
  <si>
    <t>Dianella longifolia</t>
  </si>
  <si>
    <t>Blue flax lily</t>
  </si>
  <si>
    <t>collection late August and September</t>
  </si>
  <si>
    <t>Site 3: Delta St - collection late June</t>
  </si>
  <si>
    <t>Site 2: Union Road - collection late May</t>
  </si>
  <si>
    <t>each</t>
  </si>
  <si>
    <t>FSSP to order, pay and collect for sites 1, 2 and 3 (subject to grant funding)</t>
  </si>
  <si>
    <t xml:space="preserve">FSSP 2026 planting sites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</si>
</sst>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"/>
    </font>
    <font>
      <sz val="12"/>
      <color rgb="FF000000"/>
      <name val="Aptos"/>
    </font>
    <font>
      <b/>
      <sz val="12"/>
      <color theme="1"/>
      <name val="Aptos"/>
    </font>
    <font>
      <sz val="12"/>
      <color theme="1"/>
      <name val="Aptos"/>
    </font>
    <font>
      <sz val="12"/>
      <color theme="2" tint="-0.499984740745262"/>
      <name val="Aptos"/>
    </font>
    <font>
      <b/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222222"/>
      <name val="Aptos"/>
      <family val="2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7" fillId="3" borderId="0" xfId="0" applyFont="1" applyFill="1"/>
    <xf numFmtId="0" fontId="1" fillId="0" borderId="0" xfId="0" applyFont="1"/>
    <xf numFmtId="0" fontId="8" fillId="0" borderId="1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1" xfId="0" applyFont="1" applyBorder="1"/>
    <xf numFmtId="0" fontId="14" fillId="0" borderId="3" xfId="0" applyFont="1" applyBorder="1"/>
    <xf numFmtId="0" fontId="1" fillId="0" borderId="2" xfId="0" applyFont="1" applyBorder="1"/>
    <xf numFmtId="0" fontId="10" fillId="0" borderId="0" xfId="0" applyFont="1"/>
    <xf numFmtId="0" fontId="10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8" fontId="9" fillId="0" borderId="0" xfId="0" applyNumberFormat="1" applyFont="1" applyAlignment="1">
      <alignment vertical="center"/>
    </xf>
    <xf numFmtId="44" fontId="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626724</xdr:colOff>
      <xdr:row>4</xdr:row>
      <xdr:rowOff>197556</xdr:rowOff>
    </xdr:from>
    <xdr:to>
      <xdr:col>14</xdr:col>
      <xdr:colOff>224365</xdr:colOff>
      <xdr:row>51</xdr:row>
      <xdr:rowOff>197960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2937A-8D0F-B6C0-1E22-CB6B0AC4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666232" y="3242326"/>
          <a:ext cx="9617126" cy="5474919"/>
        </a:xfrm>
        <a:prstGeom prst="rect">
          <a:avLst/>
        </a:prstGeom>
      </xdr:spPr>
    </xdr:pic>
    <xdr:clientData/>
  </xdr:twoCellAnchor>
  <xdr:twoCellAnchor>
    <xdr:from>
      <xdr:col>11</xdr:col>
      <xdr:colOff>134056</xdr:colOff>
      <xdr:row>40</xdr:row>
      <xdr:rowOff>49390</xdr:rowOff>
    </xdr:from>
    <xdr:to>
      <xdr:col>11</xdr:col>
      <xdr:colOff>642055</xdr:colOff>
      <xdr:row>41</xdr:row>
      <xdr:rowOff>77611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07EF5A-8EDF-1EB8-874A-E3DE61F997BE}"/>
            </a:ext>
          </a:extLst>
        </xdr:cNvPr>
        <xdr:cNvSpPr txBox="1"/>
      </xdr:nvSpPr>
      <xdr:spPr>
        <a:xfrm>
          <a:off x="14111112" y="8389057"/>
          <a:ext cx="507999" cy="232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Site1 </a:t>
          </a:r>
        </a:p>
      </xdr:txBody>
    </xdr:sp>
    <xdr:clientData/>
  </xdr:twoCellAnchor>
  <xdr:twoCellAnchor>
    <xdr:from>
      <xdr:col>11</xdr:col>
      <xdr:colOff>91722</xdr:colOff>
      <xdr:row>24</xdr:row>
      <xdr:rowOff>77611</xdr:rowOff>
    </xdr:from>
    <xdr:to>
      <xdr:col>11</xdr:col>
      <xdr:colOff>627944</xdr:colOff>
      <xdr:row>25</xdr:row>
      <xdr:rowOff>126999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A5F8F60-9BFE-4B95-DABB-FAA7AFA53C46}"/>
            </a:ext>
          </a:extLst>
        </xdr:cNvPr>
        <xdr:cNvSpPr txBox="1"/>
      </xdr:nvSpPr>
      <xdr:spPr>
        <a:xfrm>
          <a:off x="14068778" y="5143500"/>
          <a:ext cx="536222" cy="25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3</a:t>
          </a:r>
        </a:p>
      </xdr:txBody>
    </xdr:sp>
    <xdr:clientData/>
  </xdr:twoCellAnchor>
  <xdr:twoCellAnchor>
    <xdr:from>
      <xdr:col>9</xdr:col>
      <xdr:colOff>825499</xdr:colOff>
      <xdr:row>43</xdr:row>
      <xdr:rowOff>197555</xdr:rowOff>
    </xdr:from>
    <xdr:to>
      <xdr:col>10</xdr:col>
      <xdr:colOff>543277</xdr:colOff>
      <xdr:row>45</xdr:row>
      <xdr:rowOff>42334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608C2A-6A90-8AA0-E563-53BE768CB44C}"/>
            </a:ext>
          </a:extLst>
        </xdr:cNvPr>
        <xdr:cNvSpPr txBox="1"/>
      </xdr:nvSpPr>
      <xdr:spPr>
        <a:xfrm>
          <a:off x="13123332" y="9151055"/>
          <a:ext cx="557389" cy="254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2</a:t>
          </a:r>
        </a:p>
      </xdr:txBody>
    </xdr:sp>
    <xdr:clientData/>
  </xdr:twoCellAnchor>
  <xdr:twoCellAnchor>
    <xdr:from>
      <xdr:col>12</xdr:col>
      <xdr:colOff>458612</xdr:colOff>
      <xdr:row>19</xdr:row>
      <xdr:rowOff>141112</xdr:rowOff>
    </xdr:from>
    <xdr:to>
      <xdr:col>13</xdr:col>
      <xdr:colOff>261055</xdr:colOff>
      <xdr:row>20</xdr:row>
      <xdr:rowOff>162279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94B6B9F-DBC7-26EE-B8A2-EDD27C064512}"/>
            </a:ext>
          </a:extLst>
        </xdr:cNvPr>
        <xdr:cNvSpPr txBox="1"/>
      </xdr:nvSpPr>
      <xdr:spPr>
        <a:xfrm>
          <a:off x="15275279" y="4183945"/>
          <a:ext cx="642054" cy="2257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626724</xdr:colOff>
      <xdr:row>4</xdr:row>
      <xdr:rowOff>197556</xdr:rowOff>
    </xdr:from>
    <xdr:to>
      <xdr:col>8</xdr:col>
      <xdr:colOff>224365</xdr:colOff>
      <xdr:row>51</xdr:row>
      <xdr:rowOff>197960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B8514-C2D0-477A-BE0D-EDF6B9F5E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9201043" y="3211987"/>
          <a:ext cx="9550804" cy="5465041"/>
        </a:xfrm>
        <a:prstGeom prst="rect">
          <a:avLst/>
        </a:prstGeom>
      </xdr:spPr>
    </xdr:pic>
    <xdr:clientData/>
  </xdr:twoCellAnchor>
  <xdr:twoCellAnchor>
    <xdr:from>
      <xdr:col>5</xdr:col>
      <xdr:colOff>134056</xdr:colOff>
      <xdr:row>40</xdr:row>
      <xdr:rowOff>49390</xdr:rowOff>
    </xdr:from>
    <xdr:to>
      <xdr:col>5</xdr:col>
      <xdr:colOff>642055</xdr:colOff>
      <xdr:row>41</xdr:row>
      <xdr:rowOff>77611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2DBCAD-2C28-4B76-9483-2C2D0C454196}"/>
            </a:ext>
          </a:extLst>
        </xdr:cNvPr>
        <xdr:cNvSpPr txBox="1"/>
      </xdr:nvSpPr>
      <xdr:spPr>
        <a:xfrm>
          <a:off x="14104056" y="8336140"/>
          <a:ext cx="507999" cy="2314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Site1 </a:t>
          </a:r>
        </a:p>
      </xdr:txBody>
    </xdr:sp>
    <xdr:clientData/>
  </xdr:twoCellAnchor>
  <xdr:twoCellAnchor>
    <xdr:from>
      <xdr:col>5</xdr:col>
      <xdr:colOff>91722</xdr:colOff>
      <xdr:row>24</xdr:row>
      <xdr:rowOff>77611</xdr:rowOff>
    </xdr:from>
    <xdr:to>
      <xdr:col>5</xdr:col>
      <xdr:colOff>627944</xdr:colOff>
      <xdr:row>25</xdr:row>
      <xdr:rowOff>126999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B6F823-CD14-495E-80FD-7DDB751CCACF}"/>
            </a:ext>
          </a:extLst>
        </xdr:cNvPr>
        <xdr:cNvSpPr txBox="1"/>
      </xdr:nvSpPr>
      <xdr:spPr>
        <a:xfrm>
          <a:off x="14061722" y="5113161"/>
          <a:ext cx="536222" cy="252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3</a:t>
          </a:r>
        </a:p>
      </xdr:txBody>
    </xdr:sp>
    <xdr:clientData/>
  </xdr:twoCellAnchor>
  <xdr:twoCellAnchor>
    <xdr:from>
      <xdr:col>3</xdr:col>
      <xdr:colOff>825499</xdr:colOff>
      <xdr:row>43</xdr:row>
      <xdr:rowOff>197555</xdr:rowOff>
    </xdr:from>
    <xdr:to>
      <xdr:col>4</xdr:col>
      <xdr:colOff>543277</xdr:colOff>
      <xdr:row>45</xdr:row>
      <xdr:rowOff>42334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29FD5E-AA2E-4809-A50F-952039E720FE}"/>
            </a:ext>
          </a:extLst>
        </xdr:cNvPr>
        <xdr:cNvSpPr txBox="1"/>
      </xdr:nvSpPr>
      <xdr:spPr>
        <a:xfrm>
          <a:off x="13119099" y="9093905"/>
          <a:ext cx="555978" cy="25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2</a:t>
          </a:r>
        </a:p>
      </xdr:txBody>
    </xdr:sp>
    <xdr:clientData/>
  </xdr:twoCellAnchor>
  <xdr:twoCellAnchor>
    <xdr:from>
      <xdr:col>6</xdr:col>
      <xdr:colOff>458612</xdr:colOff>
      <xdr:row>19</xdr:row>
      <xdr:rowOff>141112</xdr:rowOff>
    </xdr:from>
    <xdr:to>
      <xdr:col>7</xdr:col>
      <xdr:colOff>261055</xdr:colOff>
      <xdr:row>20</xdr:row>
      <xdr:rowOff>162279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610DBA-DC6C-4E00-A2AF-81CA3002EE4B}"/>
            </a:ext>
          </a:extLst>
        </xdr:cNvPr>
        <xdr:cNvSpPr txBox="1"/>
      </xdr:nvSpPr>
      <xdr:spPr>
        <a:xfrm>
          <a:off x="15266812" y="4160662"/>
          <a:ext cx="640643" cy="224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Site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CB71-1962-FB45-B6DA-CFA7F1DFF6E7}">
  <sheetPr>
    <pageSetUpPr fitToPage="1"/>
  </sheetPr>
  <dimension ref="B2:H58"/>
  <sheetViews>
    <sheetView zoomScale="90" zoomScaleNormal="90" workbookViewId="0">
      <selection activeCell="C4" sqref="C4"/>
    </sheetView>
  </sheetViews>
  <sheetFormatPr defaultColWidth="11" defaultRowHeight="16" x14ac:dyDescent="0.4"/>
  <cols>
    <col min="2" max="2" width="39.33203125" customWidth="1"/>
    <col min="3" max="3" width="24.08203125" customWidth="1"/>
    <col min="4" max="4" width="20.5" customWidth="1"/>
    <col min="6" max="6" width="22.4140625" customWidth="1"/>
  </cols>
  <sheetData>
    <row r="2" spans="2:8" ht="28.5" x14ac:dyDescent="0.65">
      <c r="B2" s="17" t="s">
        <v>32</v>
      </c>
      <c r="C2" s="18"/>
      <c r="H2" s="17" t="s">
        <v>65</v>
      </c>
    </row>
    <row r="3" spans="2:8" x14ac:dyDescent="0.4">
      <c r="B3" t="s">
        <v>38</v>
      </c>
      <c r="C3" t="s">
        <v>41</v>
      </c>
    </row>
    <row r="4" spans="2:8" x14ac:dyDescent="0.4">
      <c r="C4" t="s">
        <v>64</v>
      </c>
    </row>
    <row r="5" spans="2:8" x14ac:dyDescent="0.4">
      <c r="B5" s="19" t="s">
        <v>42</v>
      </c>
    </row>
    <row r="7" spans="2:8" x14ac:dyDescent="0.4">
      <c r="B7" s="7" t="s">
        <v>48</v>
      </c>
      <c r="C7" t="s">
        <v>37</v>
      </c>
    </row>
    <row r="8" spans="2:8" x14ac:dyDescent="0.4">
      <c r="B8" s="7" t="s">
        <v>60</v>
      </c>
    </row>
    <row r="9" spans="2:8" x14ac:dyDescent="0.4">
      <c r="B9" s="3" t="s">
        <v>0</v>
      </c>
      <c r="C9" s="3" t="s">
        <v>1</v>
      </c>
      <c r="D9" s="3" t="s">
        <v>9</v>
      </c>
      <c r="E9" s="3" t="s">
        <v>2</v>
      </c>
      <c r="F9" s="3" t="s">
        <v>3</v>
      </c>
    </row>
    <row r="10" spans="2:8" x14ac:dyDescent="0.4">
      <c r="B10" s="9" t="s">
        <v>7</v>
      </c>
      <c r="C10" s="9" t="s">
        <v>8</v>
      </c>
      <c r="D10" s="9" t="s">
        <v>11</v>
      </c>
      <c r="E10" s="20">
        <v>80</v>
      </c>
      <c r="F10" s="20"/>
    </row>
    <row r="11" spans="2:8" x14ac:dyDescent="0.4">
      <c r="B11" s="9" t="s">
        <v>12</v>
      </c>
      <c r="C11" s="9" t="s">
        <v>13</v>
      </c>
      <c r="D11" s="20" t="s">
        <v>11</v>
      </c>
      <c r="E11" s="20">
        <v>54</v>
      </c>
      <c r="F11" s="20"/>
    </row>
    <row r="12" spans="2:8" x14ac:dyDescent="0.4">
      <c r="B12" s="9" t="s">
        <v>14</v>
      </c>
      <c r="C12" s="20" t="s">
        <v>15</v>
      </c>
      <c r="D12" s="20" t="s">
        <v>11</v>
      </c>
      <c r="E12" s="20">
        <v>54</v>
      </c>
      <c r="F12" s="20"/>
    </row>
    <row r="13" spans="2:8" x14ac:dyDescent="0.4">
      <c r="B13" s="20" t="s">
        <v>23</v>
      </c>
      <c r="C13" s="24" t="s">
        <v>24</v>
      </c>
      <c r="D13" s="20" t="s">
        <v>11</v>
      </c>
      <c r="E13" s="20">
        <v>54</v>
      </c>
      <c r="F13" s="20"/>
    </row>
    <row r="14" spans="2:8" x14ac:dyDescent="0.4">
      <c r="B14" s="20" t="s">
        <v>58</v>
      </c>
      <c r="C14" s="23" t="s">
        <v>59</v>
      </c>
      <c r="D14" s="20" t="s">
        <v>11</v>
      </c>
      <c r="E14" s="20">
        <v>30</v>
      </c>
      <c r="F14" s="20"/>
    </row>
    <row r="15" spans="2:8" x14ac:dyDescent="0.4">
      <c r="B15" s="20" t="s">
        <v>27</v>
      </c>
      <c r="C15" s="20" t="s">
        <v>26</v>
      </c>
      <c r="D15" s="20" t="s">
        <v>11</v>
      </c>
      <c r="E15" s="20">
        <v>20</v>
      </c>
      <c r="F15" s="20"/>
    </row>
    <row r="16" spans="2:8" x14ac:dyDescent="0.4">
      <c r="B16" s="9" t="s">
        <v>17</v>
      </c>
      <c r="C16" s="9" t="s">
        <v>18</v>
      </c>
      <c r="D16" s="20" t="s">
        <v>10</v>
      </c>
      <c r="E16" s="20">
        <v>20</v>
      </c>
      <c r="F16" s="20"/>
    </row>
    <row r="17" spans="2:6" x14ac:dyDescent="0.4">
      <c r="B17" s="21" t="s">
        <v>44</v>
      </c>
      <c r="C17" s="20" t="s">
        <v>45</v>
      </c>
      <c r="D17" s="20" t="s">
        <v>10</v>
      </c>
      <c r="E17" s="20">
        <v>6</v>
      </c>
      <c r="F17" s="20"/>
    </row>
    <row r="18" spans="2:6" x14ac:dyDescent="0.4">
      <c r="B18" s="20" t="s">
        <v>46</v>
      </c>
      <c r="C18" s="20" t="s">
        <v>47</v>
      </c>
      <c r="D18" s="20" t="s">
        <v>10</v>
      </c>
      <c r="E18" s="20">
        <v>6</v>
      </c>
      <c r="F18" s="20"/>
    </row>
    <row r="19" spans="2:6" x14ac:dyDescent="0.4">
      <c r="B19" s="20" t="s">
        <v>49</v>
      </c>
      <c r="C19" s="20" t="s">
        <v>50</v>
      </c>
      <c r="D19" s="20" t="s">
        <v>10</v>
      </c>
      <c r="E19" s="20">
        <v>6</v>
      </c>
      <c r="F19" s="20"/>
    </row>
    <row r="20" spans="2:6" x14ac:dyDescent="0.4">
      <c r="C20" s="22" t="s">
        <v>6</v>
      </c>
      <c r="E20" s="11">
        <f>SUM(E10:E19)</f>
        <v>330</v>
      </c>
    </row>
    <row r="21" spans="2:6" x14ac:dyDescent="0.4">
      <c r="E21">
        <f>E20*2</f>
        <v>660</v>
      </c>
      <c r="F21" t="s">
        <v>39</v>
      </c>
    </row>
    <row r="23" spans="2:6" x14ac:dyDescent="0.4">
      <c r="B23" s="7" t="s">
        <v>62</v>
      </c>
      <c r="C23" t="s">
        <v>34</v>
      </c>
    </row>
    <row r="25" spans="2:6" x14ac:dyDescent="0.4">
      <c r="B25" s="3" t="s">
        <v>0</v>
      </c>
      <c r="C25" s="3" t="s">
        <v>1</v>
      </c>
      <c r="D25" s="3" t="s">
        <v>9</v>
      </c>
      <c r="E25" s="3" t="s">
        <v>2</v>
      </c>
      <c r="F25" s="3" t="s">
        <v>3</v>
      </c>
    </row>
    <row r="26" spans="2:6" x14ac:dyDescent="0.4">
      <c r="B26" s="12" t="s">
        <v>25</v>
      </c>
      <c r="C26" s="12" t="s">
        <v>26</v>
      </c>
      <c r="D26" s="12" t="s">
        <v>11</v>
      </c>
      <c r="E26" s="20">
        <v>20</v>
      </c>
      <c r="F26" s="5"/>
    </row>
    <row r="27" spans="2:6" x14ac:dyDescent="0.4">
      <c r="B27" s="20" t="s">
        <v>23</v>
      </c>
      <c r="C27" s="24" t="s">
        <v>24</v>
      </c>
      <c r="D27" s="20" t="s">
        <v>11</v>
      </c>
      <c r="E27" s="20">
        <v>54</v>
      </c>
      <c r="F27" s="5"/>
    </row>
    <row r="28" spans="2:6" x14ac:dyDescent="0.4">
      <c r="B28" s="9" t="s">
        <v>12</v>
      </c>
      <c r="C28" s="9" t="s">
        <v>13</v>
      </c>
      <c r="D28" s="20" t="s">
        <v>11</v>
      </c>
      <c r="E28" s="20">
        <v>54</v>
      </c>
      <c r="F28" s="5"/>
    </row>
    <row r="29" spans="2:6" x14ac:dyDescent="0.4">
      <c r="B29" s="12" t="s">
        <v>21</v>
      </c>
      <c r="C29" s="12" t="s">
        <v>22</v>
      </c>
      <c r="D29" s="12" t="s">
        <v>11</v>
      </c>
      <c r="E29" s="20">
        <v>54</v>
      </c>
      <c r="F29" s="5"/>
    </row>
    <row r="30" spans="2:6" x14ac:dyDescent="0.4">
      <c r="B30" s="20" t="s">
        <v>51</v>
      </c>
      <c r="C30" s="20" t="s">
        <v>52</v>
      </c>
      <c r="D30" s="12" t="s">
        <v>11</v>
      </c>
      <c r="E30" s="20">
        <v>54</v>
      </c>
      <c r="F30" s="5"/>
    </row>
    <row r="31" spans="2:6" x14ac:dyDescent="0.4">
      <c r="B31" s="20" t="s">
        <v>53</v>
      </c>
      <c r="C31" s="20" t="s">
        <v>54</v>
      </c>
      <c r="D31" s="12" t="s">
        <v>11</v>
      </c>
      <c r="E31" s="20">
        <v>54</v>
      </c>
      <c r="F31" s="5"/>
    </row>
    <row r="32" spans="2:6" x14ac:dyDescent="0.4">
      <c r="B32" s="20" t="s">
        <v>33</v>
      </c>
      <c r="C32" s="20" t="s">
        <v>31</v>
      </c>
      <c r="D32" s="20" t="s">
        <v>30</v>
      </c>
      <c r="E32" s="20">
        <v>54</v>
      </c>
      <c r="F32" s="5"/>
    </row>
    <row r="33" spans="2:6" x14ac:dyDescent="0.4">
      <c r="B33" s="20" t="s">
        <v>55</v>
      </c>
      <c r="C33" s="20" t="s">
        <v>56</v>
      </c>
      <c r="D33" s="12" t="s">
        <v>57</v>
      </c>
      <c r="E33" s="20">
        <v>6</v>
      </c>
      <c r="F33" s="5"/>
    </row>
    <row r="34" spans="2:6" x14ac:dyDescent="0.4">
      <c r="B34" s="9" t="s">
        <v>19</v>
      </c>
      <c r="C34" s="20" t="s">
        <v>20</v>
      </c>
      <c r="D34" s="20" t="s">
        <v>10</v>
      </c>
      <c r="E34" s="20">
        <v>10</v>
      </c>
      <c r="F34" s="5"/>
    </row>
    <row r="35" spans="2:6" x14ac:dyDescent="0.4">
      <c r="B35" s="26" t="s">
        <v>44</v>
      </c>
      <c r="C35" s="20" t="s">
        <v>45</v>
      </c>
      <c r="D35" s="20" t="s">
        <v>10</v>
      </c>
      <c r="E35" s="20">
        <v>6</v>
      </c>
      <c r="F35" s="5"/>
    </row>
    <row r="36" spans="2:6" x14ac:dyDescent="0.4">
      <c r="B36" s="9" t="s">
        <v>17</v>
      </c>
      <c r="C36" s="9" t="s">
        <v>18</v>
      </c>
      <c r="D36" s="20" t="s">
        <v>10</v>
      </c>
      <c r="E36" s="20">
        <v>30</v>
      </c>
      <c r="F36" s="5"/>
    </row>
    <row r="37" spans="2:6" x14ac:dyDescent="0.4">
      <c r="C37" s="14" t="s">
        <v>6</v>
      </c>
      <c r="E37" s="11">
        <f>SUM(E26:E36)</f>
        <v>396</v>
      </c>
    </row>
    <row r="38" spans="2:6" x14ac:dyDescent="0.4">
      <c r="C38" s="8"/>
    </row>
    <row r="39" spans="2:6" x14ac:dyDescent="0.4">
      <c r="B39" s="7" t="s">
        <v>61</v>
      </c>
      <c r="C39" t="s">
        <v>34</v>
      </c>
    </row>
    <row r="40" spans="2:6" x14ac:dyDescent="0.4">
      <c r="B40" s="10"/>
    </row>
    <row r="41" spans="2:6" x14ac:dyDescent="0.4">
      <c r="B41" s="4" t="s">
        <v>16</v>
      </c>
      <c r="C41" s="4" t="s">
        <v>1</v>
      </c>
      <c r="D41" s="4" t="s">
        <v>9</v>
      </c>
      <c r="E41" s="4"/>
      <c r="F41" s="4"/>
    </row>
    <row r="42" spans="2:6" x14ac:dyDescent="0.4">
      <c r="B42" s="12" t="s">
        <v>28</v>
      </c>
      <c r="C42" s="12" t="s">
        <v>29</v>
      </c>
      <c r="D42" s="12" t="s">
        <v>11</v>
      </c>
      <c r="E42" s="16">
        <v>54</v>
      </c>
      <c r="F42" s="15"/>
    </row>
    <row r="43" spans="2:6" x14ac:dyDescent="0.4">
      <c r="B43" s="9" t="s">
        <v>7</v>
      </c>
      <c r="C43" s="9" t="s">
        <v>8</v>
      </c>
      <c r="D43" s="9" t="s">
        <v>11</v>
      </c>
      <c r="E43" s="9">
        <v>54</v>
      </c>
      <c r="F43" s="15"/>
    </row>
    <row r="44" spans="2:6" x14ac:dyDescent="0.4">
      <c r="B44" s="9" t="s">
        <v>23</v>
      </c>
      <c r="C44" s="9" t="s">
        <v>24</v>
      </c>
      <c r="D44" s="9" t="s">
        <v>11</v>
      </c>
      <c r="E44" s="9">
        <v>54</v>
      </c>
      <c r="F44" s="5"/>
    </row>
    <row r="45" spans="2:6" x14ac:dyDescent="0.4">
      <c r="B45" s="12" t="s">
        <v>12</v>
      </c>
      <c r="C45" s="12" t="s">
        <v>13</v>
      </c>
      <c r="D45" s="12" t="s">
        <v>11</v>
      </c>
      <c r="E45" s="12">
        <v>54</v>
      </c>
      <c r="F45" s="5"/>
    </row>
    <row r="46" spans="2:6" x14ac:dyDescent="0.4">
      <c r="B46" s="20" t="s">
        <v>27</v>
      </c>
      <c r="C46" s="20" t="s">
        <v>26</v>
      </c>
      <c r="D46" s="20" t="s">
        <v>11</v>
      </c>
      <c r="E46" s="12">
        <v>20</v>
      </c>
      <c r="F46" s="13"/>
    </row>
    <row r="47" spans="2:6" x14ac:dyDescent="0.4">
      <c r="B47" s="20" t="s">
        <v>51</v>
      </c>
      <c r="C47" s="20" t="s">
        <v>52</v>
      </c>
      <c r="D47" s="12" t="s">
        <v>11</v>
      </c>
      <c r="E47" s="12">
        <v>54</v>
      </c>
      <c r="F47" s="13"/>
    </row>
    <row r="48" spans="2:6" x14ac:dyDescent="0.4">
      <c r="B48" s="20" t="s">
        <v>33</v>
      </c>
      <c r="C48" s="20" t="s">
        <v>31</v>
      </c>
      <c r="D48" s="20" t="s">
        <v>30</v>
      </c>
      <c r="E48" s="20">
        <v>20</v>
      </c>
      <c r="F48" s="13"/>
    </row>
    <row r="49" spans="2:7" x14ac:dyDescent="0.4">
      <c r="B49" s="9" t="s">
        <v>4</v>
      </c>
      <c r="C49" s="9" t="s">
        <v>5</v>
      </c>
      <c r="D49" s="9" t="s">
        <v>10</v>
      </c>
      <c r="E49" s="9">
        <v>10</v>
      </c>
      <c r="F49" s="13"/>
    </row>
    <row r="50" spans="2:7" x14ac:dyDescent="0.4">
      <c r="B50" s="20" t="s">
        <v>46</v>
      </c>
      <c r="C50" s="20" t="s">
        <v>47</v>
      </c>
      <c r="D50" s="20" t="s">
        <v>10</v>
      </c>
      <c r="E50" s="20">
        <v>6</v>
      </c>
      <c r="F50" s="13"/>
    </row>
    <row r="51" spans="2:7" x14ac:dyDescent="0.4">
      <c r="B51" s="9" t="s">
        <v>19</v>
      </c>
      <c r="C51" s="20" t="s">
        <v>20</v>
      </c>
      <c r="D51" s="20" t="s">
        <v>10</v>
      </c>
      <c r="E51" s="20">
        <v>10</v>
      </c>
      <c r="F51" s="13"/>
    </row>
    <row r="52" spans="2:7" x14ac:dyDescent="0.4">
      <c r="B52" s="9" t="s">
        <v>17</v>
      </c>
      <c r="C52" s="9" t="s">
        <v>18</v>
      </c>
      <c r="D52" s="9" t="s">
        <v>10</v>
      </c>
      <c r="E52" s="9">
        <v>20</v>
      </c>
      <c r="F52" s="6"/>
    </row>
    <row r="53" spans="2:7" x14ac:dyDescent="0.4">
      <c r="B53" s="20"/>
      <c r="C53" s="25" t="s">
        <v>6</v>
      </c>
      <c r="D53" s="20"/>
      <c r="E53" s="20">
        <f>SUM(E42:E52)</f>
        <v>356</v>
      </c>
      <c r="F53" s="2"/>
    </row>
    <row r="54" spans="2:7" x14ac:dyDescent="0.4">
      <c r="B54" s="1"/>
      <c r="C54" s="8"/>
      <c r="D54" s="1"/>
      <c r="E54" s="1"/>
      <c r="F54" s="2"/>
    </row>
    <row r="55" spans="2:7" x14ac:dyDescent="0.4">
      <c r="B55" s="1"/>
      <c r="C55" s="10" t="s">
        <v>40</v>
      </c>
      <c r="D55" s="1"/>
      <c r="E55" s="1">
        <f>E53+E37+E21</f>
        <v>1412</v>
      </c>
      <c r="F55" s="27">
        <v>1.5</v>
      </c>
      <c r="G55" t="s">
        <v>63</v>
      </c>
    </row>
    <row r="56" spans="2:7" x14ac:dyDescent="0.4">
      <c r="B56" s="1"/>
      <c r="C56" s="8"/>
      <c r="D56" s="1"/>
      <c r="E56" s="28">
        <f>E55*F55</f>
        <v>2118</v>
      </c>
      <c r="F56" s="2"/>
    </row>
    <row r="58" spans="2:7" x14ac:dyDescent="0.4">
      <c r="B58" s="7" t="s">
        <v>43</v>
      </c>
      <c r="C58" t="s">
        <v>35</v>
      </c>
      <c r="D58" t="s">
        <v>36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A2A1-2698-4F15-8A0C-56AE55D89170}">
  <sheetPr>
    <pageSetUpPr fitToPage="1"/>
  </sheetPr>
  <dimension ref="B2"/>
  <sheetViews>
    <sheetView tabSelected="1" zoomScale="90" zoomScaleNormal="90" workbookViewId="0">
      <selection activeCell="K8" sqref="K8"/>
    </sheetView>
  </sheetViews>
  <sheetFormatPr defaultColWidth="11" defaultRowHeight="16" x14ac:dyDescent="0.4"/>
  <sheetData>
    <row r="2" spans="2:2" ht="28.5" x14ac:dyDescent="0.65">
      <c r="B2" s="17" t="s">
        <v>65</v>
      </c>
    </row>
  </sheetData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Site map 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Jenine Fleming</dc:creator>
  <cp:lastModifiedBy>Jenine Fleming</cp:lastModifiedBy>
  <cp:lastPrinted>2025-11-23T00:40:53Z</cp:lastPrinted>
  <dcterms:created xsi:type="dcterms:W3CDTF">2024-11-16T05:41:34Z</dcterms:created>
  <dcterms:modified xsi:type="dcterms:W3CDTF">2025-11-23T00:44:21Z</dcterms:modified>
</cp:coreProperties>
</file>